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E12" i="2"/>
  <c r="F12" i="2"/>
  <c r="F4" i="2"/>
  <c r="F3" i="2" l="1"/>
  <c r="E3" i="2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<sst xmlns="http://schemas.openxmlformats.org/spreadsheetml/2006/main" count="33" uniqueCount="33">
  <si>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</si>
  <si>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</si>
  <si>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</si>
  <si>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</si>
  <si>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</si>
  <si>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</si>
  <si>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</si>
  <si>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</si>
  <si>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</si>
  <si>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</si>
  <si>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</si>
  <si>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</si>
  <si>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</si>
  <si>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</si>
  <si>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</si>
  <si>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</si>
  <si>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</si>
  <si>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</si>
  <si>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</si>
  <si>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</si>
  <si>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</si>
  <si>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</si>
  <si>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</si>
  <si>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</si>
  <si>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</si>
  <si>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</si>
  <si>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SALAMANCA, GUANAJUATO.
Estado Analítico del Activo
Del 1 de Enero al 30 de Septiembre de 2025
(Cifras en Pesos)</t>
  </si>
  <si>
    <t xml:space="preserve">       ____________________________________________________</t>
  </si>
  <si>
    <t>_______________________________________________</t>
  </si>
  <si>
    <t xml:space="preserve">                 C.P. Pedro Rojas Buenrrostro</t>
  </si>
  <si>
    <t>Lic. Julio César Ernesto Prieto Gallardo</t>
  </si>
  <si>
    <t xml:space="preserve">                          Tesorero Municipal</t>
  </si>
  <si>
    <t>Presidente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</si>
</sst>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2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5" fillId="2" borderId="4" xfId="8" applyFont="1" applyFill="1" applyBorder="1" applyAlignment="1">
      <alignment horizontal="center" vertical="center" wrapText="1"/>
    </xf>
    <xf numFmtId="4" fontId="5" fillId="2" borderId="4" xfId="8" applyNumberFormat="1" applyFont="1" applyFill="1" applyBorder="1" applyAlignment="1">
      <alignment horizontal="center" vertical="center" wrapText="1"/>
    </xf>
    <xf numFmtId="0" fontId="5" fillId="0" borderId="4" xfId="8" applyFont="1" applyFill="1" applyBorder="1" applyAlignment="1">
      <alignment horizontal="left" vertical="top" indent="1"/>
    </xf>
    <xf numFmtId="0" fontId="5" fillId="0" borderId="5" xfId="8" applyFont="1" applyFill="1" applyBorder="1" applyAlignment="1">
      <alignment horizontal="left" vertical="top" indent="2"/>
    </xf>
    <xf numFmtId="0" fontId="2" fillId="0" borderId="5" xfId="8" applyFont="1" applyFill="1" applyBorder="1" applyAlignment="1">
      <alignment horizontal="left" vertical="top" indent="2"/>
    </xf>
    <xf numFmtId="0" fontId="2" fillId="0" borderId="6" xfId="8" applyFont="1" applyFill="1" applyBorder="1" applyAlignment="1">
      <alignment horizontal="left" vertical="top" indent="2"/>
    </xf>
    <xf numFmtId="4" fontId="5" fillId="0" borderId="4" xfId="8" applyNumberFormat="1" applyFont="1" applyFill="1" applyBorder="1" applyAlignment="1" applyProtection="1">
      <alignment vertical="top" wrapText="1"/>
      <protection locked="0"/>
    </xf>
    <xf numFmtId="4" fontId="5" fillId="0" borderId="5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vertical="top" wrapText="1"/>
      <protection locked="0"/>
    </xf>
    <xf numFmtId="4" fontId="2" fillId="0" borderId="5" xfId="8" applyNumberFormat="1" applyFont="1" applyFill="1" applyBorder="1" applyAlignment="1" applyProtection="1">
      <alignment wrapText="1"/>
      <protection locked="0"/>
    </xf>
    <xf numFmtId="4" fontId="2" fillId="0" borderId="6" xfId="8" applyNumberFormat="1" applyFont="1" applyFill="1" applyBorder="1" applyAlignment="1" applyProtection="1">
      <alignment vertical="top" wrapText="1"/>
      <protection locked="0"/>
    </xf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52">
    <cellStyle name="Euro" xfId="1"/>
    <cellStyle name="Millares 2" xfId="2"/>
    <cellStyle name="Millares 2 2" xfId="3"/>
    <cellStyle name="Millares 2 2 2" xfId="44"/>
    <cellStyle name="Millares 2 2 3" xfId="35"/>
    <cellStyle name="Millares 2 2 4" xfId="26"/>
    <cellStyle name="Millares 2 2 5" xfId="17"/>
    <cellStyle name="Millares 2 3" xfId="4"/>
    <cellStyle name="Millares 2 3 2" xfId="45"/>
    <cellStyle name="Millares 2 3 3" xfId="36"/>
    <cellStyle name="Millares 2 3 4" xfId="27"/>
    <cellStyle name="Millares 2 3 5" xfId="18"/>
    <cellStyle name="Millares 2 4" xfId="43"/>
    <cellStyle name="Millares 2 5" xfId="34"/>
    <cellStyle name="Millares 2 6" xfId="25"/>
    <cellStyle name="Millares 2 7" xfId="16"/>
    <cellStyle name="Millares 3" xfId="5"/>
    <cellStyle name="Millares 3 2" xfId="46"/>
    <cellStyle name="Millares 3 3" xfId="37"/>
    <cellStyle name="Millares 3 4" xfId="28"/>
    <cellStyle name="Millares 3 5" xfId="19"/>
    <cellStyle name="Moneda 2" xfId="6"/>
    <cellStyle name="Moneda 2 2" xfId="47"/>
    <cellStyle name="Moneda 2 3" xfId="38"/>
    <cellStyle name="Moneda 2 4" xfId="29"/>
    <cellStyle name="Moneda 2 5" xfId="20"/>
    <cellStyle name="Normal" xfId="0" builtinId="0"/>
    <cellStyle name="Normal 2" xfId="7"/>
    <cellStyle name="Normal 2 2" xfId="8"/>
    <cellStyle name="Normal 2 3" xfId="48"/>
    <cellStyle name="Normal 2 4" xfId="39"/>
    <cellStyle name="Normal 2 5" xfId="30"/>
    <cellStyle name="Normal 2 6" xfId="21"/>
    <cellStyle name="Normal 3" xfId="9"/>
    <cellStyle name="Normal 3 2" xfId="49"/>
    <cellStyle name="Normal 3 3" xfId="40"/>
    <cellStyle name="Normal 3 4" xfId="31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1"/>
    <cellStyle name="Normal 6 2 3" xfId="42"/>
    <cellStyle name="Normal 6 2 4" xfId="33"/>
    <cellStyle name="Normal 6 2 5" xfId="24"/>
    <cellStyle name="Normal 6 3" xfId="50"/>
    <cellStyle name="Normal 6 4" xfId="41"/>
    <cellStyle name="Normal 6 5" xfId="32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Normal="100" workbookViewId="0">
      <selection activeCell="K8" sqref="K8"/>
    </sheetView>
  </sheetViews>
  <sheetFormatPr baseColWidth="10" defaultColWidth="12" defaultRowHeight="11.25" x14ac:dyDescent="0.2"/>
  <cols>
    <col min="1" max="1" width="66.1640625" style="1" customWidth="1"/>
    <col min="2" max="2" width="21" style="1" customWidth="1"/>
    <col min="3" max="3" width="20.83203125" style="1" customWidth="1"/>
    <col min="4" max="4" width="21.1640625" style="1" customWidth="1"/>
    <col min="5" max="5" width="20.33203125" style="1" customWidth="1"/>
    <col min="6" max="6" width="18.83203125" style="1" customWidth="1"/>
    <col min="7" max="16384" width="12" style="1"/>
  </cols>
  <sheetData>
    <row r="1" spans="1:6" ht="68.25" customHeight="1" thickBot="1" x14ac:dyDescent="0.25">
      <c r="A1" s="18" t="s">
        <v>26</v>
      </c>
      <c r="B1" s="19"/>
      <c r="C1" s="19"/>
      <c r="D1" s="19"/>
      <c r="E1" s="19"/>
      <c r="F1" s="20"/>
    </row>
    <row r="2" spans="1:6" ht="33" customHeight="1" thickBot="1" x14ac:dyDescent="0.25">
      <c r="A2" s="3" t="s">
        <v>3</v>
      </c>
      <c r="B2" s="4" t="s">
        <v>20</v>
      </c>
      <c r="C2" s="4" t="s">
        <v>21</v>
      </c>
      <c r="D2" s="4" t="s">
        <v>22</v>
      </c>
      <c r="E2" s="4" t="s">
        <v>23</v>
      </c>
      <c r="F2" s="4" t="s">
        <v>25</v>
      </c>
    </row>
    <row r="3" spans="1:6" ht="15" customHeight="1" x14ac:dyDescent="0.2">
      <c r="A3" s="5" t="s">
        <v>0</v>
      </c>
      <c r="B3" s="9">
        <f>B4+B12</f>
        <v>2928164673.2199993</v>
      </c>
      <c r="C3" s="9">
        <f t="shared" ref="C3:F3" si="0">C4+C12</f>
        <v>5295639692.1199989</v>
      </c>
      <c r="D3" s="9">
        <f t="shared" si="0"/>
        <v>5188388476.0099993</v>
      </c>
      <c r="E3" s="9">
        <f t="shared" si="0"/>
        <v>3035415889.3299994</v>
      </c>
      <c r="F3" s="9">
        <f t="shared" si="0"/>
        <v>107251216.10999972</v>
      </c>
    </row>
    <row r="4" spans="1:6" ht="15" customHeight="1" x14ac:dyDescent="0.2">
      <c r="A4" s="6" t="s">
        <v>4</v>
      </c>
      <c r="B4" s="10">
        <f>SUM(B5:B11)</f>
        <v>303870190.75999999</v>
      </c>
      <c r="C4" s="10">
        <f>SUM(C5:C11)</f>
        <v>4817300438.6799994</v>
      </c>
      <c r="D4" s="10">
        <f>SUM(D5:D11)</f>
        <v>4626662595.3199997</v>
      </c>
      <c r="E4" s="10">
        <f>SUM(E5:E11)</f>
        <v>494508034.11999983</v>
      </c>
      <c r="F4" s="10">
        <f>SUM(F5:F11)</f>
        <v>190637843.35999984</v>
      </c>
    </row>
    <row r="5" spans="1:6" ht="15" customHeight="1" x14ac:dyDescent="0.2">
      <c r="A5" s="7" t="s">
        <v>5</v>
      </c>
      <c r="B5" s="11">
        <v>249107081.03999999</v>
      </c>
      <c r="C5" s="11">
        <v>2686587300.8699999</v>
      </c>
      <c r="D5" s="11">
        <v>2523603420.96</v>
      </c>
      <c r="E5" s="11">
        <f>B5+C5-D5</f>
        <v>412090960.94999981</v>
      </c>
      <c r="F5" s="11">
        <f t="shared" ref="F5:F11" si="1">E5-B5</f>
        <v>162983879.90999982</v>
      </c>
    </row>
    <row r="6" spans="1:6" ht="15" customHeight="1" x14ac:dyDescent="0.2">
      <c r="A6" s="7" t="s">
        <v>6</v>
      </c>
      <c r="B6" s="11">
        <v>13867939.210000001</v>
      </c>
      <c r="C6" s="11">
        <v>2088216581.6199999</v>
      </c>
      <c r="D6" s="11">
        <v>2058614540.3699999</v>
      </c>
      <c r="E6" s="11">
        <f t="shared" ref="E6:E11" si="2">B6+C6-D6</f>
        <v>43469980.460000038</v>
      </c>
      <c r="F6" s="11">
        <f t="shared" si="1"/>
        <v>29602041.250000037</v>
      </c>
    </row>
    <row r="7" spans="1:6" ht="15" customHeight="1" x14ac:dyDescent="0.2">
      <c r="A7" s="7" t="s">
        <v>7</v>
      </c>
      <c r="B7" s="11">
        <v>40912150.509999998</v>
      </c>
      <c r="C7" s="11">
        <v>42496556.189999998</v>
      </c>
      <c r="D7" s="11">
        <v>44444633.990000002</v>
      </c>
      <c r="E7" s="11">
        <f t="shared" si="2"/>
        <v>38964072.709999986</v>
      </c>
      <c r="F7" s="11">
        <f t="shared" si="1"/>
        <v>-1948077.8000000119</v>
      </c>
    </row>
    <row r="8" spans="1:6" ht="15" customHeight="1" x14ac:dyDescent="0.2">
      <c r="A8" s="7" t="s">
        <v>1</v>
      </c>
      <c r="B8" s="11">
        <v>0</v>
      </c>
      <c r="C8" s="11">
        <v>0</v>
      </c>
      <c r="D8" s="11">
        <v>0</v>
      </c>
      <c r="E8" s="11">
        <f t="shared" si="2"/>
        <v>0</v>
      </c>
      <c r="F8" s="11">
        <f t="shared" si="1"/>
        <v>0</v>
      </c>
    </row>
    <row r="9" spans="1:6" ht="15" customHeight="1" x14ac:dyDescent="0.2">
      <c r="A9" s="7" t="s">
        <v>2</v>
      </c>
      <c r="B9" s="11">
        <v>0</v>
      </c>
      <c r="C9" s="11">
        <v>0</v>
      </c>
      <c r="D9" s="11">
        <v>0</v>
      </c>
      <c r="E9" s="11">
        <f t="shared" si="2"/>
        <v>0</v>
      </c>
      <c r="F9" s="11">
        <f t="shared" si="1"/>
        <v>0</v>
      </c>
    </row>
    <row r="10" spans="1:6" ht="15" customHeight="1" x14ac:dyDescent="0.2">
      <c r="A10" s="7" t="s">
        <v>8</v>
      </c>
      <c r="B10" s="11">
        <v>0</v>
      </c>
      <c r="C10" s="11">
        <v>0</v>
      </c>
      <c r="D10" s="11">
        <v>0</v>
      </c>
      <c r="E10" s="11">
        <f t="shared" si="2"/>
        <v>0</v>
      </c>
      <c r="F10" s="11">
        <f t="shared" si="1"/>
        <v>0</v>
      </c>
    </row>
    <row r="11" spans="1:6" ht="15" customHeight="1" x14ac:dyDescent="0.2">
      <c r="A11" s="7" t="s">
        <v>9</v>
      </c>
      <c r="B11" s="11">
        <v>-16980</v>
      </c>
      <c r="C11" s="11">
        <v>0</v>
      </c>
      <c r="D11" s="11">
        <v>0</v>
      </c>
      <c r="E11" s="11">
        <f t="shared" si="2"/>
        <v>-16980</v>
      </c>
      <c r="F11" s="11">
        <f t="shared" si="1"/>
        <v>0</v>
      </c>
    </row>
    <row r="12" spans="1:6" ht="15" customHeight="1" x14ac:dyDescent="0.2">
      <c r="A12" s="6" t="s">
        <v>10</v>
      </c>
      <c r="B12" s="10">
        <f>SUM(B13:B21)</f>
        <v>2624294482.4599996</v>
      </c>
      <c r="C12" s="10">
        <f>SUM(C13:C21)</f>
        <v>478339253.44</v>
      </c>
      <c r="D12" s="10">
        <f>SUM(D13:D21)</f>
        <v>561725880.68999994</v>
      </c>
      <c r="E12" s="10">
        <f>SUM(E13:E21)</f>
        <v>2540907855.2099996</v>
      </c>
      <c r="F12" s="10">
        <f>SUM(F13:F21)</f>
        <v>-83386627.250000119</v>
      </c>
    </row>
    <row r="13" spans="1:6" ht="15" customHeight="1" x14ac:dyDescent="0.2">
      <c r="A13" s="7" t="s">
        <v>11</v>
      </c>
      <c r="B13" s="11">
        <v>4729855.74</v>
      </c>
      <c r="C13" s="11">
        <v>0</v>
      </c>
      <c r="D13" s="11">
        <v>0</v>
      </c>
      <c r="E13" s="11">
        <f>B13+C13-D13</f>
        <v>4729855.74</v>
      </c>
      <c r="F13" s="11">
        <f t="shared" ref="F13:F21" si="3">E13-B13</f>
        <v>0</v>
      </c>
    </row>
    <row r="14" spans="1:6" ht="15" customHeight="1" x14ac:dyDescent="0.2">
      <c r="A14" s="7" t="s">
        <v>12</v>
      </c>
      <c r="B14" s="12">
        <v>0</v>
      </c>
      <c r="C14" s="12">
        <v>0</v>
      </c>
      <c r="D14" s="12">
        <v>0</v>
      </c>
      <c r="E14" s="12">
        <f t="shared" ref="E14:E21" si="4">B14+C14-D14</f>
        <v>0</v>
      </c>
      <c r="F14" s="12">
        <f t="shared" si="3"/>
        <v>0</v>
      </c>
    </row>
    <row r="15" spans="1:6" ht="15" customHeight="1" x14ac:dyDescent="0.2">
      <c r="A15" s="7" t="s">
        <v>13</v>
      </c>
      <c r="B15" s="12">
        <v>2446900046.1599998</v>
      </c>
      <c r="C15" s="12">
        <v>393947272.43000001</v>
      </c>
      <c r="D15" s="12">
        <v>516304803.10000002</v>
      </c>
      <c r="E15" s="12">
        <f t="shared" si="4"/>
        <v>2324542515.4899998</v>
      </c>
      <c r="F15" s="12">
        <f t="shared" si="3"/>
        <v>-122357530.67000008</v>
      </c>
    </row>
    <row r="16" spans="1:6" ht="15" customHeight="1" x14ac:dyDescent="0.2">
      <c r="A16" s="7" t="s">
        <v>14</v>
      </c>
      <c r="B16" s="11">
        <v>474753919.82999998</v>
      </c>
      <c r="C16" s="11">
        <v>80591840.359999999</v>
      </c>
      <c r="D16" s="11">
        <v>43520936.939999998</v>
      </c>
      <c r="E16" s="11">
        <f t="shared" si="4"/>
        <v>511824823.24999994</v>
      </c>
      <c r="F16" s="11">
        <f t="shared" si="3"/>
        <v>37070903.419999957</v>
      </c>
    </row>
    <row r="17" spans="1:6" ht="15" customHeight="1" x14ac:dyDescent="0.2">
      <c r="A17" s="7" t="s">
        <v>15</v>
      </c>
      <c r="B17" s="11">
        <v>13335260.560000001</v>
      </c>
      <c r="C17" s="11">
        <v>3800000</v>
      </c>
      <c r="D17" s="11">
        <v>1900000</v>
      </c>
      <c r="E17" s="11">
        <f t="shared" si="4"/>
        <v>15235260.560000002</v>
      </c>
      <c r="F17" s="11">
        <f t="shared" si="3"/>
        <v>1900000.0000000019</v>
      </c>
    </row>
    <row r="18" spans="1:6" ht="15" customHeight="1" x14ac:dyDescent="0.2">
      <c r="A18" s="7" t="s">
        <v>16</v>
      </c>
      <c r="B18" s="11">
        <v>-316656845.81</v>
      </c>
      <c r="C18" s="11">
        <v>140.65</v>
      </c>
      <c r="D18" s="11">
        <v>140.65</v>
      </c>
      <c r="E18" s="11">
        <f t="shared" si="4"/>
        <v>-316656845.81</v>
      </c>
      <c r="F18" s="11">
        <f t="shared" si="3"/>
        <v>0</v>
      </c>
    </row>
    <row r="19" spans="1:6" ht="15" customHeight="1" x14ac:dyDescent="0.2">
      <c r="A19" s="7" t="s">
        <v>17</v>
      </c>
      <c r="B19" s="11">
        <v>1232245.98</v>
      </c>
      <c r="C19" s="11">
        <v>0</v>
      </c>
      <c r="D19" s="11">
        <v>0</v>
      </c>
      <c r="E19" s="11">
        <f t="shared" si="4"/>
        <v>1232245.98</v>
      </c>
      <c r="F19" s="11">
        <f t="shared" si="3"/>
        <v>0</v>
      </c>
    </row>
    <row r="20" spans="1:6" ht="15" customHeight="1" x14ac:dyDescent="0.2">
      <c r="A20" s="7" t="s">
        <v>18</v>
      </c>
      <c r="B20" s="11">
        <v>0</v>
      </c>
      <c r="C20" s="11">
        <v>0</v>
      </c>
      <c r="D20" s="11">
        <v>0</v>
      </c>
      <c r="E20" s="11">
        <f t="shared" si="4"/>
        <v>0</v>
      </c>
      <c r="F20" s="11">
        <f t="shared" si="3"/>
        <v>0</v>
      </c>
    </row>
    <row r="21" spans="1:6" ht="15" customHeight="1" thickBot="1" x14ac:dyDescent="0.25">
      <c r="A21" s="8" t="s">
        <v>19</v>
      </c>
      <c r="B21" s="13">
        <v>0</v>
      </c>
      <c r="C21" s="13">
        <v>0</v>
      </c>
      <c r="D21" s="13">
        <v>0</v>
      </c>
      <c r="E21" s="13">
        <f t="shared" si="4"/>
        <v>0</v>
      </c>
      <c r="F21" s="13">
        <f t="shared" si="3"/>
        <v>0</v>
      </c>
    </row>
    <row r="23" spans="1:6" ht="12.75" x14ac:dyDescent="0.2">
      <c r="A23" s="2" t="s">
        <v>24</v>
      </c>
    </row>
    <row r="27" spans="1:6" ht="15" customHeight="1" x14ac:dyDescent="0.2"/>
    <row r="28" spans="1:6" ht="15" customHeight="1" x14ac:dyDescent="0.2"/>
    <row r="29" spans="1:6" ht="15" customHeight="1" x14ac:dyDescent="0.2"/>
    <row r="30" spans="1:6" ht="15" customHeight="1" x14ac:dyDescent="0.2"/>
    <row r="31" spans="1:6" ht="15" customHeight="1" x14ac:dyDescent="0.2">
      <c r="A31" s="15" t="s">
        <v>27</v>
      </c>
      <c r="B31" s="14"/>
      <c r="C31" s="22" t="s">
        <v>28</v>
      </c>
      <c r="D31" s="22"/>
      <c r="E31" s="22"/>
    </row>
    <row r="32" spans="1:6" ht="15" customHeight="1" x14ac:dyDescent="0.25">
      <c r="A32" s="16" t="s">
        <v>29</v>
      </c>
      <c r="B32" s="17"/>
      <c r="C32" s="21" t="s">
        <v>30</v>
      </c>
      <c r="D32" s="21"/>
      <c r="E32" s="21"/>
    </row>
    <row r="33" spans="1:5" ht="15" customHeight="1" x14ac:dyDescent="0.25">
      <c r="A33" s="16" t="s">
        <v>31</v>
      </c>
      <c r="B33" s="17"/>
      <c r="C33" s="21" t="s">
        <v>32</v>
      </c>
      <c r="D33" s="21"/>
      <c r="E33" s="21"/>
    </row>
    <row r="34" spans="1:5" ht="15" customHeight="1" x14ac:dyDescent="0.2">
      <c r="A34" s="17"/>
      <c r="B34" s="17"/>
      <c r="C34" s="17"/>
      <c r="D34" s="17"/>
      <c r="E34" s="14"/>
    </row>
    <row r="35" spans="1:5" ht="15" customHeight="1" x14ac:dyDescent="0.2">
      <c r="A35" s="17"/>
      <c r="B35" s="17"/>
      <c r="C35" s="17"/>
      <c r="D35" s="17"/>
      <c r="E35" s="14"/>
    </row>
    <row r="36" spans="1:5" ht="15" customHeight="1" x14ac:dyDescent="0.2"/>
    <row r="37" spans="1:5" ht="15" customHeight="1" x14ac:dyDescent="0.2"/>
  </sheetData>
  <sheetProtection formatCells="0" formatColumns="0" formatRows="0" autoFilter="0"/>
  <mergeCells count="4">
    <mergeCell ref="A1:F1"/>
    <mergeCell ref="C32:E32"/>
    <mergeCell ref="C31:E31"/>
    <mergeCell ref="C33:E33"/>
  </mergeCells>
  <pageMargins left="0.39370078740157483" right="0" top="0.35433070866141736" bottom="0.35433070866141736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2025-10-15T16:56:08Z</cp:lastPrinted>
  <dcterms:created xsi:type="dcterms:W3CDTF">2014-02-09T04:04:15Z</dcterms:created>
  <dcterms:modified xsi:type="dcterms:W3CDTF">2025-10-15T16:56:12Z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